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U:\Pessoal\MARCELO SINDEAUX\Memoriais de Calculo\"/>
    </mc:Choice>
  </mc:AlternateContent>
  <xr:revisionPtr revIDLastSave="0" documentId="13_ncr:1_{D08A53DE-5686-4495-B673-4D75857DEBC7}" xr6:coauthVersionLast="47" xr6:coauthVersionMax="47" xr10:uidLastSave="{00000000-0000-0000-0000-000000000000}"/>
  <bookViews>
    <workbookView xWindow="-120" yWindow="-120" windowWidth="29040" windowHeight="15840" xr2:uid="{B1BCEB54-962C-464A-B533-70005F9524B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1" l="1"/>
  <c r="I8" i="1"/>
  <c r="G9" i="1"/>
  <c r="I9" i="1"/>
  <c r="G13" i="1"/>
  <c r="I13" i="1" s="1"/>
  <c r="G14" i="1"/>
  <c r="I14" i="1"/>
  <c r="G29" i="1"/>
  <c r="I29" i="1" s="1"/>
  <c r="G30" i="1"/>
  <c r="I30" i="1"/>
  <c r="G34" i="1"/>
  <c r="I34" i="1" s="1"/>
  <c r="G35" i="1"/>
  <c r="I35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3" i="1"/>
  <c r="I33" i="1" s="1"/>
  <c r="G32" i="1"/>
  <c r="I32" i="1" s="1"/>
  <c r="G31" i="1"/>
  <c r="I31" i="1" s="1"/>
  <c r="G28" i="1"/>
  <c r="I28" i="1" s="1"/>
  <c r="G27" i="1"/>
  <c r="I27" i="1" s="1"/>
  <c r="G26" i="1"/>
  <c r="I26" i="1" s="1"/>
  <c r="G6" i="1"/>
  <c r="I6" i="1" s="1"/>
  <c r="G7" i="1"/>
  <c r="I7" i="1" s="1"/>
  <c r="G10" i="1"/>
  <c r="I10" i="1" s="1"/>
  <c r="G11" i="1"/>
  <c r="I11" i="1" s="1"/>
  <c r="G12" i="1"/>
  <c r="I12" i="1" s="1"/>
  <c r="G15" i="1"/>
  <c r="I15" i="1" s="1"/>
  <c r="G16" i="1"/>
  <c r="I16" i="1" s="1"/>
  <c r="G17" i="1"/>
  <c r="I17" i="1" s="1"/>
  <c r="G18" i="1"/>
  <c r="I18" i="1" s="1"/>
  <c r="G19" i="1"/>
  <c r="I19" i="1" s="1"/>
  <c r="G20" i="1"/>
  <c r="I20" i="1" s="1"/>
  <c r="G21" i="1"/>
  <c r="I21" i="1" s="1"/>
  <c r="G5" i="1"/>
  <c r="I5" i="1" s="1"/>
  <c r="I43" i="1" l="1"/>
  <c r="I22" i="1"/>
</calcChain>
</file>

<file path=xl/sharedStrings.xml><?xml version="1.0" encoding="utf-8"?>
<sst xmlns="http://schemas.openxmlformats.org/spreadsheetml/2006/main" count="66" uniqueCount="26">
  <si>
    <t>ETAPA 1</t>
  </si>
  <si>
    <t>ETAPA 2</t>
  </si>
  <si>
    <t>OBS: Os dados utilizados abaixo são hipotéticos, cabendo adaptá-los conforme a realidade do projeto.</t>
  </si>
  <si>
    <t>MEMORIAL DE CÁLCULO – Despesas com COMBUSTÍVEL</t>
  </si>
  <si>
    <t>Atividade</t>
  </si>
  <si>
    <t>Trecho</t>
  </si>
  <si>
    <t>1.1 Realizar Visitas Técnicas</t>
  </si>
  <si>
    <t>Montanha – Ecoporanga</t>
  </si>
  <si>
    <t>Montanha – Ponto Beto</t>
  </si>
  <si>
    <t>Nova Veemência – Boa Esperança</t>
  </si>
  <si>
    <t>Nova Venência – Barra do São Francisco</t>
  </si>
  <si>
    <t>Nova Venência – Agua doce do Norte</t>
  </si>
  <si>
    <t>1.2 Realizar 5 Oficinas de Agroecologia (Meta 1)</t>
  </si>
  <si>
    <t>Nova Venência – Pinheiros</t>
  </si>
  <si>
    <t>Nova Venência – São Mateus</t>
  </si>
  <si>
    <t>4.2 Implantar 5 unidades demonstrativas de quintais produtivos (Meta 4)</t>
  </si>
  <si>
    <r>
      <t>Deslocamento de ida e volta</t>
    </r>
    <r>
      <rPr>
        <b/>
        <sz val="11"/>
        <color rgb="FF000000"/>
        <rFont val="Calibri"/>
        <family val="2"/>
        <scheme val="minor"/>
      </rPr>
      <t xml:space="preserve"> </t>
    </r>
    <r>
      <rPr>
        <sz val="8"/>
        <color rgb="FF000000"/>
        <rFont val="Calibri"/>
        <family val="2"/>
        <scheme val="minor"/>
      </rPr>
      <t>(a)</t>
    </r>
  </si>
  <si>
    <r>
      <t xml:space="preserve">Deslocamento local </t>
    </r>
    <r>
      <rPr>
        <sz val="8"/>
        <color rgb="FF000000"/>
        <rFont val="Calibri"/>
        <family val="2"/>
        <scheme val="minor"/>
      </rPr>
      <t>(b)</t>
    </r>
  </si>
  <si>
    <r>
      <t xml:space="preserve">Rendimento do veículo (km/litro) </t>
    </r>
    <r>
      <rPr>
        <sz val="8"/>
        <color rgb="FF000000"/>
        <rFont val="Calibri"/>
        <family val="2"/>
        <scheme val="minor"/>
      </rPr>
      <t>(d)</t>
    </r>
  </si>
  <si>
    <r>
      <t xml:space="preserve">Quantidade de litros </t>
    </r>
    <r>
      <rPr>
        <sz val="8"/>
        <color rgb="FF000000"/>
        <rFont val="Calibri"/>
        <family val="2"/>
        <scheme val="minor"/>
      </rPr>
      <t>= (a+b) x c ÷ d</t>
    </r>
    <r>
      <rPr>
        <b/>
        <sz val="10"/>
        <color rgb="FF000000"/>
        <rFont val="Calibri"/>
        <family val="2"/>
        <scheme val="minor"/>
      </rPr>
      <t xml:space="preserve"> </t>
    </r>
  </si>
  <si>
    <r>
      <t xml:space="preserve">Valor Litro </t>
    </r>
    <r>
      <rPr>
        <sz val="8"/>
        <color rgb="FF000000"/>
        <rFont val="Calibri"/>
        <family val="2"/>
        <scheme val="minor"/>
      </rPr>
      <t>(f)</t>
    </r>
  </si>
  <si>
    <r>
      <t xml:space="preserve">Subtotal </t>
    </r>
    <r>
      <rPr>
        <sz val="8"/>
        <color rgb="FF000000"/>
        <rFont val="Calibri"/>
        <family val="2"/>
        <scheme val="minor"/>
      </rPr>
      <t>= (e x f)</t>
    </r>
  </si>
  <si>
    <r>
      <t xml:space="preserve">nº de viagens </t>
    </r>
    <r>
      <rPr>
        <sz val="8"/>
        <color rgb="FF000000"/>
        <rFont val="Calibri"/>
        <family val="2"/>
        <scheme val="minor"/>
      </rPr>
      <t>(c)</t>
    </r>
  </si>
  <si>
    <t>2.2 Realizar 2 Dias de Campo (Meta 2)</t>
  </si>
  <si>
    <t>DESPESA TOTAL com COMBUSTÍVEL na ETAPA 1</t>
  </si>
  <si>
    <t>DESPESA TOTAL com COMBUSTÍVEL na ETAPA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</si>
</sst>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7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4" fillId="3" borderId="7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8" fontId="4" fillId="0" borderId="7" xfId="0" applyNumberFormat="1" applyFont="1" applyBorder="1" applyAlignment="1">
      <alignment horizontal="center" vertical="center" wrapText="1"/>
    </xf>
    <xf numFmtId="1" fontId="5" fillId="0" borderId="7" xfId="0" applyNumberFormat="1" applyFont="1" applyBorder="1" applyAlignment="1">
      <alignment horizontal="center" vertical="center" wrapText="1"/>
    </xf>
    <xf numFmtId="8" fontId="5" fillId="0" borderId="7" xfId="0" applyNumberFormat="1" applyFont="1" applyBorder="1" applyAlignment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164" fontId="5" fillId="0" borderId="5" xfId="0" applyNumberFormat="1" applyFont="1" applyBorder="1" applyAlignment="1" applyProtection="1">
      <alignment horizontal="center" vertical="center" wrapText="1"/>
      <protection locked="0"/>
    </xf>
    <xf numFmtId="164" fontId="5" fillId="0" borderId="6" xfId="0" applyNumberFormat="1" applyFont="1" applyBorder="1" applyAlignment="1" applyProtection="1">
      <alignment horizontal="center" vertical="center" wrapText="1"/>
      <protection locked="0"/>
    </xf>
    <xf numFmtId="164" fontId="5" fillId="0" borderId="1" xfId="0" applyNumberFormat="1" applyFont="1" applyBorder="1" applyAlignment="1" applyProtection="1">
      <alignment horizontal="center" vertical="center" wrapText="1"/>
      <protection locked="0"/>
    </xf>
    <xf numFmtId="0" fontId="3" fillId="4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47</xdr:row>
      <xdr:rowOff>0</xdr:rowOff>
    </xdr:from>
    <xdr:to>
      <xdr:col>8</xdr:col>
      <xdr:colOff>809625</xdr:colOff>
      <xdr:row>63</xdr:row>
      <xdr:rowOff>19050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C2327C8-B206-EB11-F740-DC5863FFEA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296775"/>
          <a:ext cx="8486775" cy="30670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8</xdr:col>
      <xdr:colOff>752475</xdr:colOff>
      <xdr:row>80</xdr:row>
      <xdr:rowOff>28575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3240231-5DB3-0D2B-E839-7B4E4836B4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535275"/>
          <a:ext cx="8429625" cy="30765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60C52-297F-4E44-AE1C-DA24F38BED1A}">
  <dimension ref="A1:I43"/>
  <sheetViews>
    <sheetView tabSelected="1" workbookViewId="0">
      <selection activeCell="K45" sqref="K45"/>
    </sheetView>
  </sheetViews>
  <sheetFormatPr defaultRowHeight="15" x14ac:dyDescent="0.25"/>
  <cols>
    <col min="1" max="1" width="35.140625" style="1" customWidth="1"/>
    <col min="2" max="2" width="23.7109375" style="1" customWidth="1"/>
    <col min="3" max="3" width="9.140625" style="1"/>
    <col min="4" max="4" width="8.85546875" style="1" customWidth="1"/>
    <col min="5" max="5" width="8.7109375" style="1" customWidth="1"/>
    <col min="6" max="6" width="11.28515625" style="1" customWidth="1"/>
    <col min="7" max="8" width="9.140625" style="1"/>
    <col min="9" max="9" width="12.42578125" style="1" customWidth="1"/>
    <col min="10" max="16384" width="9.140625" style="1"/>
  </cols>
  <sheetData>
    <row r="1" spans="1:9" ht="32.25" customHeight="1" x14ac:dyDescent="0.25">
      <c r="A1" s="3" t="s">
        <v>3</v>
      </c>
    </row>
    <row r="2" spans="1:9" s="2" customFormat="1" ht="14.25" customHeight="1" thickBot="1" x14ac:dyDescent="0.25">
      <c r="A2" s="4" t="s">
        <v>2</v>
      </c>
    </row>
    <row r="3" spans="1:9" ht="19.5" thickBot="1" x14ac:dyDescent="0.3">
      <c r="A3" s="23" t="s">
        <v>0</v>
      </c>
      <c r="B3" s="23"/>
      <c r="C3" s="23"/>
      <c r="D3" s="23"/>
      <c r="E3" s="23"/>
      <c r="F3" s="23"/>
      <c r="G3" s="23"/>
      <c r="H3" s="23"/>
      <c r="I3" s="23"/>
    </row>
    <row r="4" spans="1:9" ht="52.5" thickBot="1" x14ac:dyDescent="0.3">
      <c r="A4" s="5" t="s">
        <v>4</v>
      </c>
      <c r="B4" s="5" t="s">
        <v>5</v>
      </c>
      <c r="C4" s="6" t="s">
        <v>16</v>
      </c>
      <c r="D4" s="6" t="s">
        <v>17</v>
      </c>
      <c r="E4" s="6" t="s">
        <v>22</v>
      </c>
      <c r="F4" s="6" t="s">
        <v>18</v>
      </c>
      <c r="G4" s="6" t="s">
        <v>19</v>
      </c>
      <c r="H4" s="6" t="s">
        <v>20</v>
      </c>
      <c r="I4" s="6" t="s">
        <v>21</v>
      </c>
    </row>
    <row r="5" spans="1:9" ht="15.75" thickBot="1" x14ac:dyDescent="0.3">
      <c r="A5" s="11" t="s">
        <v>6</v>
      </c>
      <c r="B5" s="10" t="s">
        <v>7</v>
      </c>
      <c r="C5" s="10">
        <v>86</v>
      </c>
      <c r="D5" s="10">
        <v>20</v>
      </c>
      <c r="E5" s="10">
        <v>12</v>
      </c>
      <c r="F5" s="17">
        <v>12</v>
      </c>
      <c r="G5" s="8">
        <f>((C5+D5)*E5)/$F$5</f>
        <v>106</v>
      </c>
      <c r="H5" s="20">
        <v>5.5</v>
      </c>
      <c r="I5" s="9">
        <f>G5*$H$5</f>
        <v>583</v>
      </c>
    </row>
    <row r="6" spans="1:9" ht="15.75" thickBot="1" x14ac:dyDescent="0.3">
      <c r="A6" s="11"/>
      <c r="B6" s="10" t="s">
        <v>8</v>
      </c>
      <c r="C6" s="10">
        <v>22</v>
      </c>
      <c r="D6" s="10">
        <v>18</v>
      </c>
      <c r="E6" s="10">
        <v>12</v>
      </c>
      <c r="F6" s="18"/>
      <c r="G6" s="8">
        <f t="shared" ref="G6:G21" si="0">((C6+D6)*E6)/$F$5</f>
        <v>40</v>
      </c>
      <c r="H6" s="21"/>
      <c r="I6" s="9">
        <f t="shared" ref="I6:I21" si="1">G6*$H$5</f>
        <v>220</v>
      </c>
    </row>
    <row r="7" spans="1:9" ht="23.25" thickBot="1" x14ac:dyDescent="0.3">
      <c r="A7" s="11"/>
      <c r="B7" s="10" t="s">
        <v>9</v>
      </c>
      <c r="C7" s="10">
        <v>29</v>
      </c>
      <c r="D7" s="10">
        <v>15</v>
      </c>
      <c r="E7" s="10">
        <v>12</v>
      </c>
      <c r="F7" s="18"/>
      <c r="G7" s="8">
        <f t="shared" si="0"/>
        <v>44</v>
      </c>
      <c r="H7" s="21"/>
      <c r="I7" s="9">
        <f t="shared" si="1"/>
        <v>242</v>
      </c>
    </row>
    <row r="8" spans="1:9" ht="23.25" thickBot="1" x14ac:dyDescent="0.3">
      <c r="A8" s="11"/>
      <c r="B8" s="10" t="s">
        <v>10</v>
      </c>
      <c r="C8" s="10">
        <v>82</v>
      </c>
      <c r="D8" s="10">
        <v>15</v>
      </c>
      <c r="E8" s="10">
        <v>12</v>
      </c>
      <c r="F8" s="18"/>
      <c r="G8" s="8">
        <f t="shared" si="0"/>
        <v>97</v>
      </c>
      <c r="H8" s="21"/>
      <c r="I8" s="9">
        <f t="shared" si="1"/>
        <v>533.5</v>
      </c>
    </row>
    <row r="9" spans="1:9" ht="23.25" thickBot="1" x14ac:dyDescent="0.3">
      <c r="A9" s="11"/>
      <c r="B9" s="10" t="s">
        <v>11</v>
      </c>
      <c r="C9" s="10">
        <v>98</v>
      </c>
      <c r="D9" s="10">
        <v>20</v>
      </c>
      <c r="E9" s="10">
        <v>12</v>
      </c>
      <c r="F9" s="18"/>
      <c r="G9" s="8">
        <f t="shared" si="0"/>
        <v>118</v>
      </c>
      <c r="H9" s="21"/>
      <c r="I9" s="9">
        <f t="shared" si="1"/>
        <v>649</v>
      </c>
    </row>
    <row r="10" spans="1:9" ht="15.75" thickBot="1" x14ac:dyDescent="0.3">
      <c r="A10" s="11" t="s">
        <v>12</v>
      </c>
      <c r="B10" s="10" t="s">
        <v>7</v>
      </c>
      <c r="C10" s="10">
        <v>86</v>
      </c>
      <c r="D10" s="10">
        <v>5</v>
      </c>
      <c r="E10" s="10">
        <v>1</v>
      </c>
      <c r="F10" s="18"/>
      <c r="G10" s="8">
        <f t="shared" si="0"/>
        <v>7.583333333333333</v>
      </c>
      <c r="H10" s="21"/>
      <c r="I10" s="9">
        <f t="shared" si="1"/>
        <v>41.708333333333329</v>
      </c>
    </row>
    <row r="11" spans="1:9" ht="15.75" thickBot="1" x14ac:dyDescent="0.3">
      <c r="A11" s="11"/>
      <c r="B11" s="10" t="s">
        <v>8</v>
      </c>
      <c r="C11" s="10">
        <v>22</v>
      </c>
      <c r="D11" s="10">
        <v>2</v>
      </c>
      <c r="E11" s="10">
        <v>1</v>
      </c>
      <c r="F11" s="18"/>
      <c r="G11" s="8">
        <f t="shared" si="0"/>
        <v>2</v>
      </c>
      <c r="H11" s="21"/>
      <c r="I11" s="9">
        <f t="shared" si="1"/>
        <v>11</v>
      </c>
    </row>
    <row r="12" spans="1:9" ht="23.25" thickBot="1" x14ac:dyDescent="0.3">
      <c r="A12" s="11"/>
      <c r="B12" s="10" t="s">
        <v>9</v>
      </c>
      <c r="C12" s="10">
        <v>29</v>
      </c>
      <c r="D12" s="10">
        <v>4</v>
      </c>
      <c r="E12" s="10">
        <v>1</v>
      </c>
      <c r="F12" s="18"/>
      <c r="G12" s="8">
        <f t="shared" si="0"/>
        <v>2.75</v>
      </c>
      <c r="H12" s="21"/>
      <c r="I12" s="9">
        <f t="shared" si="1"/>
        <v>15.125</v>
      </c>
    </row>
    <row r="13" spans="1:9" ht="23.25" thickBot="1" x14ac:dyDescent="0.3">
      <c r="A13" s="11"/>
      <c r="B13" s="10" t="s">
        <v>10</v>
      </c>
      <c r="C13" s="10">
        <v>82</v>
      </c>
      <c r="D13" s="10">
        <v>4</v>
      </c>
      <c r="E13" s="10">
        <v>1</v>
      </c>
      <c r="F13" s="18"/>
      <c r="G13" s="8">
        <f t="shared" si="0"/>
        <v>7.166666666666667</v>
      </c>
      <c r="H13" s="21"/>
      <c r="I13" s="9">
        <f t="shared" si="1"/>
        <v>39.416666666666671</v>
      </c>
    </row>
    <row r="14" spans="1:9" ht="23.25" thickBot="1" x14ac:dyDescent="0.3">
      <c r="A14" s="11"/>
      <c r="B14" s="10" t="s">
        <v>11</v>
      </c>
      <c r="C14" s="10">
        <v>98</v>
      </c>
      <c r="D14" s="10">
        <v>5</v>
      </c>
      <c r="E14" s="10">
        <v>1</v>
      </c>
      <c r="F14" s="18"/>
      <c r="G14" s="8">
        <f t="shared" si="0"/>
        <v>8.5833333333333339</v>
      </c>
      <c r="H14" s="21"/>
      <c r="I14" s="9">
        <f t="shared" si="1"/>
        <v>47.208333333333336</v>
      </c>
    </row>
    <row r="15" spans="1:9" ht="15.75" thickBot="1" x14ac:dyDescent="0.3">
      <c r="A15" s="15" t="s">
        <v>23</v>
      </c>
      <c r="B15" s="10" t="s">
        <v>13</v>
      </c>
      <c r="C15" s="10">
        <v>45</v>
      </c>
      <c r="D15" s="10">
        <v>3</v>
      </c>
      <c r="E15" s="10">
        <v>1</v>
      </c>
      <c r="F15" s="18"/>
      <c r="G15" s="8">
        <f t="shared" si="0"/>
        <v>4</v>
      </c>
      <c r="H15" s="21"/>
      <c r="I15" s="9">
        <f t="shared" si="1"/>
        <v>22</v>
      </c>
    </row>
    <row r="16" spans="1:9" ht="15.75" thickBot="1" x14ac:dyDescent="0.3">
      <c r="A16" s="16"/>
      <c r="B16" s="10" t="s">
        <v>14</v>
      </c>
      <c r="C16" s="10">
        <v>67</v>
      </c>
      <c r="D16" s="10">
        <v>2</v>
      </c>
      <c r="E16" s="10">
        <v>1</v>
      </c>
      <c r="F16" s="18"/>
      <c r="G16" s="8">
        <f t="shared" si="0"/>
        <v>5.75</v>
      </c>
      <c r="H16" s="21"/>
      <c r="I16" s="9">
        <f t="shared" si="1"/>
        <v>31.625</v>
      </c>
    </row>
    <row r="17" spans="1:9" ht="23.25" thickBot="1" x14ac:dyDescent="0.3">
      <c r="A17" s="11" t="s">
        <v>15</v>
      </c>
      <c r="B17" s="10" t="s">
        <v>9</v>
      </c>
      <c r="C17" s="10">
        <v>29</v>
      </c>
      <c r="D17" s="10">
        <v>4</v>
      </c>
      <c r="E17" s="10">
        <v>1</v>
      </c>
      <c r="F17" s="18"/>
      <c r="G17" s="8">
        <f t="shared" si="0"/>
        <v>2.75</v>
      </c>
      <c r="H17" s="21"/>
      <c r="I17" s="9">
        <f t="shared" si="1"/>
        <v>15.125</v>
      </c>
    </row>
    <row r="18" spans="1:9" ht="23.25" thickBot="1" x14ac:dyDescent="0.3">
      <c r="A18" s="11"/>
      <c r="B18" s="10" t="s">
        <v>10</v>
      </c>
      <c r="C18" s="10">
        <v>82</v>
      </c>
      <c r="D18" s="10">
        <v>4</v>
      </c>
      <c r="E18" s="10">
        <v>1</v>
      </c>
      <c r="F18" s="18"/>
      <c r="G18" s="8">
        <f t="shared" si="0"/>
        <v>7.166666666666667</v>
      </c>
      <c r="H18" s="21"/>
      <c r="I18" s="9">
        <f t="shared" si="1"/>
        <v>39.416666666666671</v>
      </c>
    </row>
    <row r="19" spans="1:9" ht="23.25" thickBot="1" x14ac:dyDescent="0.3">
      <c r="A19" s="11"/>
      <c r="B19" s="10" t="s">
        <v>11</v>
      </c>
      <c r="C19" s="10">
        <v>98</v>
      </c>
      <c r="D19" s="10">
        <v>7</v>
      </c>
      <c r="E19" s="10">
        <v>1</v>
      </c>
      <c r="F19" s="18"/>
      <c r="G19" s="8">
        <f t="shared" si="0"/>
        <v>8.75</v>
      </c>
      <c r="H19" s="21"/>
      <c r="I19" s="9">
        <f t="shared" si="1"/>
        <v>48.125</v>
      </c>
    </row>
    <row r="20" spans="1:9" ht="15.75" thickBot="1" x14ac:dyDescent="0.3">
      <c r="A20" s="11"/>
      <c r="B20" s="10" t="s">
        <v>13</v>
      </c>
      <c r="C20" s="10">
        <v>45</v>
      </c>
      <c r="D20" s="10">
        <v>5</v>
      </c>
      <c r="E20" s="10">
        <v>1</v>
      </c>
      <c r="F20" s="18"/>
      <c r="G20" s="8">
        <f t="shared" si="0"/>
        <v>4.166666666666667</v>
      </c>
      <c r="H20" s="21"/>
      <c r="I20" s="9">
        <f t="shared" si="1"/>
        <v>22.916666666666668</v>
      </c>
    </row>
    <row r="21" spans="1:9" ht="15.75" thickBot="1" x14ac:dyDescent="0.3">
      <c r="A21" s="11"/>
      <c r="B21" s="10" t="s">
        <v>14</v>
      </c>
      <c r="C21" s="10">
        <v>67</v>
      </c>
      <c r="D21" s="10">
        <v>6</v>
      </c>
      <c r="E21" s="10">
        <v>1</v>
      </c>
      <c r="F21" s="19"/>
      <c r="G21" s="8">
        <f t="shared" si="0"/>
        <v>6.083333333333333</v>
      </c>
      <c r="H21" s="22"/>
      <c r="I21" s="9">
        <f t="shared" si="1"/>
        <v>33.458333333333329</v>
      </c>
    </row>
    <row r="22" spans="1:9" ht="15.75" customHeight="1" thickBot="1" x14ac:dyDescent="0.3">
      <c r="A22" s="12" t="s">
        <v>24</v>
      </c>
      <c r="B22" s="13"/>
      <c r="C22" s="13"/>
      <c r="D22" s="13"/>
      <c r="E22" s="13"/>
      <c r="F22" s="13"/>
      <c r="G22" s="13"/>
      <c r="H22" s="14"/>
      <c r="I22" s="7">
        <f>SUM(I5:I21)</f>
        <v>2594.625</v>
      </c>
    </row>
    <row r="23" spans="1:9" ht="15.75" thickBot="1" x14ac:dyDescent="0.3"/>
    <row r="24" spans="1:9" ht="19.5" thickBot="1" x14ac:dyDescent="0.3">
      <c r="A24" s="23" t="s">
        <v>1</v>
      </c>
      <c r="B24" s="23"/>
      <c r="C24" s="23"/>
      <c r="D24" s="23"/>
      <c r="E24" s="23"/>
      <c r="F24" s="23"/>
      <c r="G24" s="23"/>
      <c r="H24" s="23"/>
      <c r="I24" s="23"/>
    </row>
    <row r="25" spans="1:9" ht="52.5" thickBot="1" x14ac:dyDescent="0.3">
      <c r="A25" s="5" t="s">
        <v>4</v>
      </c>
      <c r="B25" s="5" t="s">
        <v>5</v>
      </c>
      <c r="C25" s="6" t="s">
        <v>16</v>
      </c>
      <c r="D25" s="6" t="s">
        <v>17</v>
      </c>
      <c r="E25" s="6" t="s">
        <v>22</v>
      </c>
      <c r="F25" s="6" t="s">
        <v>18</v>
      </c>
      <c r="G25" s="6" t="s">
        <v>19</v>
      </c>
      <c r="H25" s="6" t="s">
        <v>20</v>
      </c>
      <c r="I25" s="6" t="s">
        <v>21</v>
      </c>
    </row>
    <row r="26" spans="1:9" ht="15.75" thickBot="1" x14ac:dyDescent="0.3">
      <c r="A26" s="11" t="s">
        <v>6</v>
      </c>
      <c r="B26" s="10" t="s">
        <v>7</v>
      </c>
      <c r="C26" s="10">
        <v>86</v>
      </c>
      <c r="D26" s="10">
        <v>20</v>
      </c>
      <c r="E26" s="10">
        <v>12</v>
      </c>
      <c r="F26" s="17">
        <v>12</v>
      </c>
      <c r="G26" s="8">
        <f>((C26+D26)*E26)/$F$5</f>
        <v>106</v>
      </c>
      <c r="H26" s="20">
        <v>5.5</v>
      </c>
      <c r="I26" s="9">
        <f>G26*$H$5</f>
        <v>583</v>
      </c>
    </row>
    <row r="27" spans="1:9" ht="15.75" thickBot="1" x14ac:dyDescent="0.3">
      <c r="A27" s="11"/>
      <c r="B27" s="10" t="s">
        <v>8</v>
      </c>
      <c r="C27" s="10">
        <v>22</v>
      </c>
      <c r="D27" s="10">
        <v>18</v>
      </c>
      <c r="E27" s="10">
        <v>12</v>
      </c>
      <c r="F27" s="18"/>
      <c r="G27" s="8">
        <f t="shared" ref="G27:G42" si="2">((C27+D27)*E27)/$F$5</f>
        <v>40</v>
      </c>
      <c r="H27" s="21"/>
      <c r="I27" s="9">
        <f t="shared" ref="I27:I42" si="3">G27*$H$5</f>
        <v>220</v>
      </c>
    </row>
    <row r="28" spans="1:9" ht="23.25" thickBot="1" x14ac:dyDescent="0.3">
      <c r="A28" s="11"/>
      <c r="B28" s="10" t="s">
        <v>9</v>
      </c>
      <c r="C28" s="10">
        <v>29</v>
      </c>
      <c r="D28" s="10">
        <v>15</v>
      </c>
      <c r="E28" s="10">
        <v>12</v>
      </c>
      <c r="F28" s="18"/>
      <c r="G28" s="8">
        <f t="shared" si="2"/>
        <v>44</v>
      </c>
      <c r="H28" s="21"/>
      <c r="I28" s="9">
        <f t="shared" si="3"/>
        <v>242</v>
      </c>
    </row>
    <row r="29" spans="1:9" ht="23.25" thickBot="1" x14ac:dyDescent="0.3">
      <c r="A29" s="11"/>
      <c r="B29" s="10" t="s">
        <v>10</v>
      </c>
      <c r="C29" s="10">
        <v>82</v>
      </c>
      <c r="D29" s="10">
        <v>15</v>
      </c>
      <c r="E29" s="10">
        <v>12</v>
      </c>
      <c r="F29" s="18"/>
      <c r="G29" s="8">
        <f t="shared" si="2"/>
        <v>97</v>
      </c>
      <c r="H29" s="21"/>
      <c r="I29" s="9">
        <f t="shared" si="3"/>
        <v>533.5</v>
      </c>
    </row>
    <row r="30" spans="1:9" ht="23.25" thickBot="1" x14ac:dyDescent="0.3">
      <c r="A30" s="11"/>
      <c r="B30" s="10" t="s">
        <v>11</v>
      </c>
      <c r="C30" s="10">
        <v>98</v>
      </c>
      <c r="D30" s="10">
        <v>20</v>
      </c>
      <c r="E30" s="10">
        <v>12</v>
      </c>
      <c r="F30" s="18"/>
      <c r="G30" s="8">
        <f t="shared" si="2"/>
        <v>118</v>
      </c>
      <c r="H30" s="21"/>
      <c r="I30" s="9">
        <f t="shared" si="3"/>
        <v>649</v>
      </c>
    </row>
    <row r="31" spans="1:9" ht="15.75" customHeight="1" thickBot="1" x14ac:dyDescent="0.3">
      <c r="A31" s="11" t="s">
        <v>12</v>
      </c>
      <c r="B31" s="10" t="s">
        <v>7</v>
      </c>
      <c r="C31" s="10">
        <v>86</v>
      </c>
      <c r="D31" s="10">
        <v>5</v>
      </c>
      <c r="E31" s="10">
        <v>1</v>
      </c>
      <c r="F31" s="18"/>
      <c r="G31" s="8">
        <f t="shared" si="2"/>
        <v>7.583333333333333</v>
      </c>
      <c r="H31" s="21"/>
      <c r="I31" s="9">
        <f t="shared" si="3"/>
        <v>41.708333333333329</v>
      </c>
    </row>
    <row r="32" spans="1:9" ht="15.75" thickBot="1" x14ac:dyDescent="0.3">
      <c r="A32" s="11"/>
      <c r="B32" s="10" t="s">
        <v>8</v>
      </c>
      <c r="C32" s="10">
        <v>22</v>
      </c>
      <c r="D32" s="10">
        <v>2</v>
      </c>
      <c r="E32" s="10">
        <v>1</v>
      </c>
      <c r="F32" s="18"/>
      <c r="G32" s="8">
        <f t="shared" si="2"/>
        <v>2</v>
      </c>
      <c r="H32" s="21"/>
      <c r="I32" s="9">
        <f t="shared" si="3"/>
        <v>11</v>
      </c>
    </row>
    <row r="33" spans="1:9" ht="23.25" thickBot="1" x14ac:dyDescent="0.3">
      <c r="A33" s="11"/>
      <c r="B33" s="10" t="s">
        <v>9</v>
      </c>
      <c r="C33" s="10">
        <v>29</v>
      </c>
      <c r="D33" s="10">
        <v>4</v>
      </c>
      <c r="E33" s="10">
        <v>1</v>
      </c>
      <c r="F33" s="18"/>
      <c r="G33" s="8">
        <f t="shared" si="2"/>
        <v>2.75</v>
      </c>
      <c r="H33" s="21"/>
      <c r="I33" s="9">
        <f t="shared" si="3"/>
        <v>15.125</v>
      </c>
    </row>
    <row r="34" spans="1:9" ht="23.25" thickBot="1" x14ac:dyDescent="0.3">
      <c r="A34" s="11"/>
      <c r="B34" s="10" t="s">
        <v>10</v>
      </c>
      <c r="C34" s="10">
        <v>82</v>
      </c>
      <c r="D34" s="10">
        <v>4</v>
      </c>
      <c r="E34" s="10">
        <v>1</v>
      </c>
      <c r="F34" s="18"/>
      <c r="G34" s="8">
        <f t="shared" si="2"/>
        <v>7.166666666666667</v>
      </c>
      <c r="H34" s="21"/>
      <c r="I34" s="9">
        <f t="shared" si="3"/>
        <v>39.416666666666671</v>
      </c>
    </row>
    <row r="35" spans="1:9" ht="23.25" thickBot="1" x14ac:dyDescent="0.3">
      <c r="A35" s="11"/>
      <c r="B35" s="10" t="s">
        <v>11</v>
      </c>
      <c r="C35" s="10">
        <v>98</v>
      </c>
      <c r="D35" s="10">
        <v>5</v>
      </c>
      <c r="E35" s="10">
        <v>1</v>
      </c>
      <c r="F35" s="18"/>
      <c r="G35" s="8">
        <f t="shared" si="2"/>
        <v>8.5833333333333339</v>
      </c>
      <c r="H35" s="21"/>
      <c r="I35" s="9">
        <f t="shared" si="3"/>
        <v>47.208333333333336</v>
      </c>
    </row>
    <row r="36" spans="1:9" ht="15.75" thickBot="1" x14ac:dyDescent="0.3">
      <c r="A36" s="15" t="s">
        <v>23</v>
      </c>
      <c r="B36" s="10" t="s">
        <v>13</v>
      </c>
      <c r="C36" s="10">
        <v>45</v>
      </c>
      <c r="D36" s="10">
        <v>3</v>
      </c>
      <c r="E36" s="10">
        <v>1</v>
      </c>
      <c r="F36" s="18"/>
      <c r="G36" s="8">
        <f t="shared" si="2"/>
        <v>4</v>
      </c>
      <c r="H36" s="21"/>
      <c r="I36" s="9">
        <f t="shared" si="3"/>
        <v>22</v>
      </c>
    </row>
    <row r="37" spans="1:9" ht="15.75" thickBot="1" x14ac:dyDescent="0.3">
      <c r="A37" s="16"/>
      <c r="B37" s="10" t="s">
        <v>14</v>
      </c>
      <c r="C37" s="10">
        <v>67</v>
      </c>
      <c r="D37" s="10">
        <v>2</v>
      </c>
      <c r="E37" s="10">
        <v>1</v>
      </c>
      <c r="F37" s="18"/>
      <c r="G37" s="8">
        <f t="shared" si="2"/>
        <v>5.75</v>
      </c>
      <c r="H37" s="21"/>
      <c r="I37" s="9">
        <f t="shared" si="3"/>
        <v>31.625</v>
      </c>
    </row>
    <row r="38" spans="1:9" ht="23.25" thickBot="1" x14ac:dyDescent="0.3">
      <c r="A38" s="11" t="s">
        <v>15</v>
      </c>
      <c r="B38" s="10" t="s">
        <v>9</v>
      </c>
      <c r="C38" s="10">
        <v>29</v>
      </c>
      <c r="D38" s="10">
        <v>4</v>
      </c>
      <c r="E38" s="10">
        <v>1</v>
      </c>
      <c r="F38" s="18"/>
      <c r="G38" s="8">
        <f t="shared" si="2"/>
        <v>2.75</v>
      </c>
      <c r="H38" s="21"/>
      <c r="I38" s="9">
        <f t="shared" si="3"/>
        <v>15.125</v>
      </c>
    </row>
    <row r="39" spans="1:9" ht="23.25" thickBot="1" x14ac:dyDescent="0.3">
      <c r="A39" s="11"/>
      <c r="B39" s="10" t="s">
        <v>10</v>
      </c>
      <c r="C39" s="10">
        <v>82</v>
      </c>
      <c r="D39" s="10">
        <v>4</v>
      </c>
      <c r="E39" s="10">
        <v>1</v>
      </c>
      <c r="F39" s="18"/>
      <c r="G39" s="8">
        <f t="shared" si="2"/>
        <v>7.166666666666667</v>
      </c>
      <c r="H39" s="21"/>
      <c r="I39" s="9">
        <f t="shared" si="3"/>
        <v>39.416666666666671</v>
      </c>
    </row>
    <row r="40" spans="1:9" ht="23.25" thickBot="1" x14ac:dyDescent="0.3">
      <c r="A40" s="11"/>
      <c r="B40" s="10" t="s">
        <v>11</v>
      </c>
      <c r="C40" s="10">
        <v>98</v>
      </c>
      <c r="D40" s="10">
        <v>7</v>
      </c>
      <c r="E40" s="10">
        <v>1</v>
      </c>
      <c r="F40" s="18"/>
      <c r="G40" s="8">
        <f t="shared" si="2"/>
        <v>8.75</v>
      </c>
      <c r="H40" s="21"/>
      <c r="I40" s="9">
        <f t="shared" si="3"/>
        <v>48.125</v>
      </c>
    </row>
    <row r="41" spans="1:9" ht="15.75" thickBot="1" x14ac:dyDescent="0.3">
      <c r="A41" s="11"/>
      <c r="B41" s="10" t="s">
        <v>13</v>
      </c>
      <c r="C41" s="10">
        <v>45</v>
      </c>
      <c r="D41" s="10">
        <v>5</v>
      </c>
      <c r="E41" s="10">
        <v>1</v>
      </c>
      <c r="F41" s="18"/>
      <c r="G41" s="8">
        <f t="shared" si="2"/>
        <v>4.166666666666667</v>
      </c>
      <c r="H41" s="21"/>
      <c r="I41" s="9">
        <f t="shared" si="3"/>
        <v>22.916666666666668</v>
      </c>
    </row>
    <row r="42" spans="1:9" ht="15.75" thickBot="1" x14ac:dyDescent="0.3">
      <c r="A42" s="11"/>
      <c r="B42" s="10" t="s">
        <v>14</v>
      </c>
      <c r="C42" s="10">
        <v>67</v>
      </c>
      <c r="D42" s="10">
        <v>6</v>
      </c>
      <c r="E42" s="10">
        <v>1</v>
      </c>
      <c r="F42" s="19"/>
      <c r="G42" s="8">
        <f t="shared" si="2"/>
        <v>6.083333333333333</v>
      </c>
      <c r="H42" s="22"/>
      <c r="I42" s="9">
        <f t="shared" si="3"/>
        <v>33.458333333333329</v>
      </c>
    </row>
    <row r="43" spans="1:9" ht="15.75" customHeight="1" thickBot="1" x14ac:dyDescent="0.3">
      <c r="A43" s="12" t="s">
        <v>25</v>
      </c>
      <c r="B43" s="13"/>
      <c r="C43" s="13"/>
      <c r="D43" s="13"/>
      <c r="E43" s="13"/>
      <c r="F43" s="13"/>
      <c r="G43" s="13"/>
      <c r="H43" s="14"/>
      <c r="I43" s="7">
        <f>SUM(I26:I42)</f>
        <v>2594.625</v>
      </c>
    </row>
  </sheetData>
  <mergeCells count="16">
    <mergeCell ref="A3:I3"/>
    <mergeCell ref="A22:H22"/>
    <mergeCell ref="A17:A21"/>
    <mergeCell ref="A5:A9"/>
    <mergeCell ref="A10:A14"/>
    <mergeCell ref="A31:A35"/>
    <mergeCell ref="A38:A42"/>
    <mergeCell ref="A43:H43"/>
    <mergeCell ref="A15:A16"/>
    <mergeCell ref="F5:F21"/>
    <mergeCell ref="H5:H21"/>
    <mergeCell ref="F26:F42"/>
    <mergeCell ref="H26:H42"/>
    <mergeCell ref="A36:A37"/>
    <mergeCell ref="A24:I24"/>
    <mergeCell ref="A26:A30"/>
  </mergeCells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Banco do Nordeste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 de Oliveira Sindeaux F110930</dc:creator>
  <cp:lastModifiedBy>MARCELO de Oliveira Sindeaux F110930</cp:lastModifiedBy>
  <cp:lastPrinted>2024-08-08T19:58:55Z</cp:lastPrinted>
  <dcterms:created xsi:type="dcterms:W3CDTF">2024-08-08T19:30:40Z</dcterms:created>
  <dcterms:modified xsi:type="dcterms:W3CDTF">2024-08-08T20:34:05Z</dcterms:modified>
</cp:coreProperties>
</file>